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25" windowWidth="15195" windowHeight="8265"/>
  </bookViews>
  <sheets>
    <sheet name="Лист7" sheetId="7" r:id="rId1"/>
  </sheets>
  <definedNames>
    <definedName name="_xlnm.Print_Area" localSheetId="0">Лист7!$A$1:$J$45</definedName>
    <definedName name="_xlnm.Print_Titles" localSheetId="0">Лист7!$13:$13</definedName>
  </definedNames>
  <calcPr calcId="145621"/>
</workbook>
</file>

<file path=xl/calcChain.xml><?xml version="1.0" encoding="utf-8"?>
<calcChain xmlns="http://schemas.openxmlformats.org/spreadsheetml/2006/main">
  <c r="D21" i="7" l="1"/>
  <c r="E21" i="7"/>
  <c r="F21" i="7"/>
  <c r="G21" i="7"/>
  <c r="H21" i="7"/>
  <c r="I21" i="7"/>
  <c r="J21" i="7"/>
  <c r="D34" i="7" l="1"/>
  <c r="D33" i="7" s="1"/>
  <c r="E34" i="7"/>
  <c r="E33" i="7" s="1"/>
  <c r="F34" i="7"/>
  <c r="F33" i="7" s="1"/>
  <c r="G34" i="7"/>
  <c r="G33" i="7" s="1"/>
  <c r="H34" i="7"/>
  <c r="H33" i="7" s="1"/>
  <c r="I34" i="7"/>
  <c r="I33" i="7" s="1"/>
  <c r="J34" i="7"/>
  <c r="J33" i="7" s="1"/>
  <c r="D38" i="7"/>
  <c r="D37" i="7" s="1"/>
  <c r="D36" i="7" s="1"/>
  <c r="E38" i="7"/>
  <c r="E37" i="7" s="1"/>
  <c r="E36" i="7" s="1"/>
  <c r="F38" i="7"/>
  <c r="F37" i="7" s="1"/>
  <c r="F36" i="7" s="1"/>
  <c r="G38" i="7"/>
  <c r="G37" i="7" s="1"/>
  <c r="G36" i="7" s="1"/>
  <c r="H38" i="7"/>
  <c r="H37" i="7" s="1"/>
  <c r="H36" i="7" s="1"/>
  <c r="I38" i="7"/>
  <c r="I37" i="7" s="1"/>
  <c r="I36" i="7" s="1"/>
  <c r="J38" i="7"/>
  <c r="J37" i="7" s="1"/>
  <c r="J36" i="7" s="1"/>
  <c r="D30" i="7"/>
  <c r="E30" i="7"/>
  <c r="F30" i="7"/>
  <c r="G30" i="7"/>
  <c r="H30" i="7"/>
  <c r="I30" i="7"/>
  <c r="J30" i="7"/>
  <c r="D28" i="7"/>
  <c r="E28" i="7"/>
  <c r="F28" i="7"/>
  <c r="G28" i="7"/>
  <c r="H28" i="7"/>
  <c r="I28" i="7"/>
  <c r="J28" i="7"/>
  <c r="D25" i="7"/>
  <c r="D24" i="7" s="1"/>
  <c r="E25" i="7"/>
  <c r="E24" i="7" s="1"/>
  <c r="F25" i="7"/>
  <c r="F24" i="7" s="1"/>
  <c r="G25" i="7"/>
  <c r="G24" i="7" s="1"/>
  <c r="H25" i="7"/>
  <c r="H24" i="7" s="1"/>
  <c r="I25" i="7"/>
  <c r="I24" i="7" s="1"/>
  <c r="J25" i="7"/>
  <c r="J24" i="7" s="1"/>
  <c r="D17" i="7"/>
  <c r="D16" i="7" s="1"/>
  <c r="D15" i="7" s="1"/>
  <c r="E17" i="7"/>
  <c r="E16" i="7" s="1"/>
  <c r="E15" i="7" s="1"/>
  <c r="F17" i="7"/>
  <c r="F16" i="7" s="1"/>
  <c r="F15" i="7" s="1"/>
  <c r="G17" i="7"/>
  <c r="G16" i="7" s="1"/>
  <c r="G15" i="7" s="1"/>
  <c r="H17" i="7"/>
  <c r="H16" i="7" s="1"/>
  <c r="H15" i="7" s="1"/>
  <c r="I17" i="7"/>
  <c r="I16" i="7" s="1"/>
  <c r="I15" i="7" s="1"/>
  <c r="J17" i="7"/>
  <c r="J16" i="7" s="1"/>
  <c r="J15" i="7" s="1"/>
  <c r="C38" i="7"/>
  <c r="C37" i="7" s="1"/>
  <c r="C36" i="7" s="1"/>
  <c r="C28" i="7"/>
  <c r="C17" i="7"/>
  <c r="C16" i="7" s="1"/>
  <c r="C15" i="7" s="1"/>
  <c r="C25" i="7"/>
  <c r="C24" i="7" s="1"/>
  <c r="C22" i="7"/>
  <c r="C21" i="7" s="1"/>
  <c r="C30" i="7"/>
  <c r="C34" i="7"/>
  <c r="C33" i="7" s="1"/>
  <c r="D20" i="7" l="1"/>
  <c r="D19" i="7" s="1"/>
  <c r="D14" i="7" s="1"/>
  <c r="J20" i="7"/>
  <c r="J19" i="7" s="1"/>
  <c r="J14" i="7" s="1"/>
  <c r="H20" i="7"/>
  <c r="H19" i="7" s="1"/>
  <c r="H14" i="7" s="1"/>
  <c r="G20" i="7"/>
  <c r="G19" i="7" s="1"/>
  <c r="G14" i="7" s="1"/>
  <c r="F20" i="7"/>
  <c r="F19" i="7" s="1"/>
  <c r="F14" i="7" s="1"/>
  <c r="I20" i="7"/>
  <c r="I19" i="7" s="1"/>
  <c r="I14" i="7" s="1"/>
  <c r="E20" i="7"/>
  <c r="E19" i="7" s="1"/>
  <c r="E14" i="7" s="1"/>
  <c r="C20" i="7"/>
  <c r="C19" i="7" s="1"/>
  <c r="C14" i="7" l="1"/>
</calcChain>
</file>

<file path=xl/sharedStrings.xml><?xml version="1.0" encoding="utf-8"?>
<sst xmlns="http://schemas.openxmlformats.org/spreadsheetml/2006/main" count="48" uniqueCount="39">
  <si>
    <t>No</t>
  </si>
  <si>
    <t>Наименование и местонахождение на обектите</t>
  </si>
  <si>
    <t>Капиталови разходи по източници на финансиране</t>
  </si>
  <si>
    <t>ОБЩИНА БРЕЗНИК - ОБЛАСТ ПЕРНИК</t>
  </si>
  <si>
    <t>§ 40- 00 Постъпления от продажби на общински нефинансови активи</t>
  </si>
  <si>
    <t xml:space="preserve">  Параграф 5100: Основен ремонт на дълготрайни материални активи</t>
  </si>
  <si>
    <t xml:space="preserve">    Функция 01: Общо държавни служби</t>
  </si>
  <si>
    <t xml:space="preserve">        Обекти</t>
  </si>
  <si>
    <t xml:space="preserve">    Функция 06: Жилищно строителство, благоустройство, комунално стопанство и опазване на околната среда</t>
  </si>
  <si>
    <t xml:space="preserve">  Параграф 5200: Придобиване на дълготрайни материални активи</t>
  </si>
  <si>
    <t xml:space="preserve">      5206 изграждане на инфраструктурни обекти</t>
  </si>
  <si>
    <t xml:space="preserve">    Функция 07: Почивно дело, култура и религиозни дейности</t>
  </si>
  <si>
    <t xml:space="preserve">  Параграф 5300: Придобиване на нематериални дълготрайни  активи</t>
  </si>
  <si>
    <t xml:space="preserve">      5309 Други ДНМА</t>
  </si>
  <si>
    <t>Целева субсидия РБ</t>
  </si>
  <si>
    <t xml:space="preserve">      5203 придобиване на друго оборудване, машини и съоръжения</t>
  </si>
  <si>
    <t>Улична мрежа на територията на Общината</t>
  </si>
  <si>
    <t>Детски и спортни съоръжения</t>
  </si>
  <si>
    <t>Чл. 127, ал.1 от ЗПФ    (СБС)</t>
  </si>
  <si>
    <t>ЗА КАПИТАЛОВИ РАЗХОДИ ПРЕЗ 2016 г.</t>
  </si>
  <si>
    <t>Разходи, които ще бъдат извършени през 2016 г.</t>
  </si>
  <si>
    <t>Годишна задача 2016</t>
  </si>
  <si>
    <t xml:space="preserve">ПОИМЕНЕН СПИСЪК </t>
  </si>
  <si>
    <t xml:space="preserve">      5219 Други ДМА</t>
  </si>
  <si>
    <t>Обществена тоалетна градска градина Брезник</t>
  </si>
  <si>
    <t>Обществена тоалетна гробищен парк Брезник</t>
  </si>
  <si>
    <t>Улица "Гледан" гр. Брезник</t>
  </si>
  <si>
    <t>Проектиране Допълнително водоснабдяване Режанци - Конска</t>
  </si>
  <si>
    <t>Четка и оборудване за мини челен таварач</t>
  </si>
  <si>
    <t xml:space="preserve">      ППР</t>
  </si>
  <si>
    <t>Екологична оценка на ОУПО</t>
  </si>
  <si>
    <t>Придобиване на сервитут за водопровод с. Слаковци</t>
  </si>
  <si>
    <t>било</t>
  </si>
  <si>
    <t>става</t>
  </si>
  <si>
    <t>промяна към 17.11.2016 г.</t>
  </si>
  <si>
    <t>Приложение №1</t>
  </si>
  <si>
    <t>Компресор за въздух</t>
  </si>
  <si>
    <t>ПРЕДСЕДАТЕЛ НА ОбС:</t>
  </si>
  <si>
    <t>Виолета Младенова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</si>
</sst>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Continuous" vertical="center" wrapText="1"/>
    </xf>
    <xf numFmtId="0" fontId="0" fillId="0" borderId="0" xfId="0" applyAlignment="1">
      <alignment wrapText="1"/>
    </xf>
    <xf numFmtId="0" fontId="9" fillId="0" borderId="0" xfId="0" applyFont="1"/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3" fontId="6" fillId="0" borderId="1" xfId="0" applyNumberFormat="1" applyFont="1" applyBorder="1" applyAlignment="1">
      <alignment vertical="center" wrapText="1"/>
    </xf>
    <xf numFmtId="3" fontId="8" fillId="0" borderId="1" xfId="0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6" fillId="5" borderId="0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3" fontId="8" fillId="5" borderId="0" xfId="0" applyNumberFormat="1" applyFont="1" applyFill="1" applyBorder="1" applyAlignment="1">
      <alignment vertical="center"/>
    </xf>
    <xf numFmtId="3" fontId="8" fillId="5" borderId="0" xfId="0" applyNumberFormat="1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3" fontId="0" fillId="0" borderId="0" xfId="0" applyNumberFormat="1" applyAlignment="1">
      <alignment wrapText="1"/>
    </xf>
    <xf numFmtId="3" fontId="1" fillId="0" borderId="0" xfId="0" applyNumberFormat="1" applyFont="1" applyAlignment="1">
      <alignment wrapText="1"/>
    </xf>
    <xf numFmtId="3" fontId="0" fillId="3" borderId="0" xfId="0" applyNumberFormat="1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/>
    </xf>
    <xf numFmtId="3" fontId="8" fillId="5" borderId="1" xfId="0" applyNumberFormat="1" applyFont="1" applyFill="1" applyBorder="1" applyAlignment="1">
      <alignment vertical="center" wrapText="1"/>
    </xf>
    <xf numFmtId="3" fontId="0" fillId="5" borderId="0" xfId="0" applyNumberFormat="1" applyFill="1" applyAlignment="1">
      <alignment wrapText="1"/>
    </xf>
    <xf numFmtId="0" fontId="0" fillId="5" borderId="1" xfId="0" applyFill="1" applyBorder="1" applyAlignment="1">
      <alignment vertical="center"/>
    </xf>
    <xf numFmtId="0" fontId="10" fillId="5" borderId="4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6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C1" zoomScale="150" zoomScaleNormal="150" zoomScaleSheetLayoutView="100" workbookViewId="0">
      <selection activeCell="I42" sqref="I42"/>
    </sheetView>
  </sheetViews>
  <sheetFormatPr defaultRowHeight="12.75" x14ac:dyDescent="0.2"/>
  <cols>
    <col min="1" max="1" width="3.140625" customWidth="1"/>
    <col min="2" max="2" width="58.42578125" customWidth="1"/>
    <col min="3" max="10" width="10.7109375" customWidth="1"/>
  </cols>
  <sheetData>
    <row r="1" spans="1:13" ht="18" x14ac:dyDescent="0.25">
      <c r="J1" s="33" t="s">
        <v>35</v>
      </c>
    </row>
    <row r="2" spans="1:13" ht="21" customHeight="1" x14ac:dyDescent="0.25">
      <c r="A2" s="60" t="s">
        <v>3</v>
      </c>
      <c r="B2" s="60"/>
      <c r="C2" s="60"/>
      <c r="D2" s="60"/>
      <c r="E2" s="60"/>
      <c r="F2" s="60"/>
      <c r="G2" s="60"/>
      <c r="H2" s="60"/>
      <c r="I2" s="60"/>
      <c r="J2" s="60"/>
    </row>
    <row r="3" spans="1:13" ht="6.75" customHeight="1" x14ac:dyDescent="0.25">
      <c r="B3" s="4"/>
    </row>
    <row r="4" spans="1:13" ht="25.5" customHeight="1" x14ac:dyDescent="0.2">
      <c r="A4" s="61" t="s">
        <v>22</v>
      </c>
      <c r="B4" s="61"/>
      <c r="C4" s="61"/>
      <c r="D4" s="61"/>
      <c r="E4" s="61"/>
      <c r="F4" s="61"/>
      <c r="G4" s="61"/>
      <c r="H4" s="61"/>
      <c r="I4" s="61"/>
      <c r="J4" s="61"/>
    </row>
    <row r="5" spans="1:13" ht="10.5" customHeight="1" x14ac:dyDescent="0.2">
      <c r="A5" s="1"/>
      <c r="J5" s="1"/>
    </row>
    <row r="6" spans="1:13" ht="18" x14ac:dyDescent="0.25">
      <c r="A6" s="60" t="s">
        <v>19</v>
      </c>
      <c r="B6" s="60"/>
      <c r="C6" s="60"/>
      <c r="D6" s="60"/>
      <c r="E6" s="60"/>
      <c r="F6" s="60"/>
      <c r="G6" s="60"/>
      <c r="H6" s="60"/>
      <c r="I6" s="60"/>
      <c r="J6" s="60"/>
    </row>
    <row r="7" spans="1:13" ht="18" x14ac:dyDescent="0.25">
      <c r="A7" s="60" t="s">
        <v>34</v>
      </c>
      <c r="B7" s="60"/>
      <c r="C7" s="60"/>
      <c r="D7" s="60"/>
      <c r="E7" s="60"/>
      <c r="F7" s="60"/>
      <c r="G7" s="60"/>
      <c r="H7" s="60"/>
      <c r="I7" s="60"/>
      <c r="J7" s="60"/>
    </row>
    <row r="8" spans="1:13" ht="18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</row>
    <row r="10" spans="1:13" ht="22.5" customHeight="1" x14ac:dyDescent="0.2">
      <c r="A10" s="45" t="s">
        <v>0</v>
      </c>
      <c r="B10" s="45" t="s">
        <v>1</v>
      </c>
      <c r="C10" s="73" t="s">
        <v>21</v>
      </c>
      <c r="D10" s="74"/>
      <c r="E10" s="62" t="s">
        <v>2</v>
      </c>
      <c r="F10" s="62"/>
      <c r="G10" s="62"/>
      <c r="H10" s="62"/>
      <c r="I10" s="62"/>
      <c r="J10" s="62"/>
    </row>
    <row r="11" spans="1:13" ht="47.25" customHeight="1" x14ac:dyDescent="0.2">
      <c r="A11" s="46"/>
      <c r="B11" s="46"/>
      <c r="C11" s="75"/>
      <c r="D11" s="76"/>
      <c r="E11" s="69" t="s">
        <v>14</v>
      </c>
      <c r="F11" s="70"/>
      <c r="G11" s="71" t="s">
        <v>4</v>
      </c>
      <c r="H11" s="72"/>
      <c r="I11" s="69" t="s">
        <v>18</v>
      </c>
      <c r="J11" s="70"/>
    </row>
    <row r="12" spans="1:13" ht="29.25" customHeight="1" x14ac:dyDescent="0.2">
      <c r="A12" s="47"/>
      <c r="B12" s="47"/>
      <c r="C12" s="31" t="s">
        <v>32</v>
      </c>
      <c r="D12" s="31" t="s">
        <v>33</v>
      </c>
      <c r="E12" s="31" t="s">
        <v>32</v>
      </c>
      <c r="F12" s="31" t="s">
        <v>33</v>
      </c>
      <c r="G12" s="31" t="s">
        <v>32</v>
      </c>
      <c r="H12" s="31" t="s">
        <v>33</v>
      </c>
      <c r="I12" s="31" t="s">
        <v>32</v>
      </c>
      <c r="J12" s="31" t="s">
        <v>33</v>
      </c>
    </row>
    <row r="13" spans="1:13" ht="17.25" customHeight="1" x14ac:dyDescent="0.2">
      <c r="A13" s="2">
        <v>1</v>
      </c>
      <c r="B13" s="2">
        <v>2</v>
      </c>
      <c r="C13" s="32">
        <v>3</v>
      </c>
      <c r="D13" s="31">
        <v>4</v>
      </c>
      <c r="E13" s="32">
        <v>5</v>
      </c>
      <c r="F13" s="31">
        <v>6</v>
      </c>
      <c r="G13" s="32">
        <v>7</v>
      </c>
      <c r="H13" s="31">
        <v>8</v>
      </c>
      <c r="I13" s="32">
        <v>9</v>
      </c>
      <c r="J13" s="31">
        <v>10</v>
      </c>
    </row>
    <row r="14" spans="1:13" s="3" customFormat="1" ht="30" customHeight="1" x14ac:dyDescent="0.2">
      <c r="A14" s="54" t="s">
        <v>20</v>
      </c>
      <c r="B14" s="68"/>
      <c r="C14" s="10">
        <f t="shared" ref="C14:J14" si="0">C15+C19+C36</f>
        <v>333753</v>
      </c>
      <c r="D14" s="10">
        <f t="shared" si="0"/>
        <v>333753</v>
      </c>
      <c r="E14" s="10">
        <f t="shared" si="0"/>
        <v>260443</v>
      </c>
      <c r="F14" s="10">
        <f t="shared" si="0"/>
        <v>260443</v>
      </c>
      <c r="G14" s="10">
        <f t="shared" si="0"/>
        <v>56998</v>
      </c>
      <c r="H14" s="10">
        <f t="shared" si="0"/>
        <v>56998</v>
      </c>
      <c r="I14" s="10">
        <f t="shared" si="0"/>
        <v>16312</v>
      </c>
      <c r="J14" s="10">
        <f t="shared" si="0"/>
        <v>16312</v>
      </c>
      <c r="K14" s="28"/>
      <c r="M14" s="28"/>
    </row>
    <row r="15" spans="1:13" s="3" customFormat="1" ht="29.25" customHeight="1" x14ac:dyDescent="0.2">
      <c r="A15" s="64" t="s">
        <v>5</v>
      </c>
      <c r="B15" s="65"/>
      <c r="C15" s="43">
        <f>C16</f>
        <v>179880</v>
      </c>
      <c r="D15" s="43">
        <f t="shared" ref="D15:J15" si="1">D16</f>
        <v>179880</v>
      </c>
      <c r="E15" s="43">
        <f t="shared" si="1"/>
        <v>122882</v>
      </c>
      <c r="F15" s="43">
        <f t="shared" si="1"/>
        <v>179880</v>
      </c>
      <c r="G15" s="43">
        <f t="shared" si="1"/>
        <v>56998</v>
      </c>
      <c r="H15" s="43">
        <f t="shared" si="1"/>
        <v>0</v>
      </c>
      <c r="I15" s="43">
        <f t="shared" si="1"/>
        <v>0</v>
      </c>
      <c r="J15" s="43">
        <f t="shared" si="1"/>
        <v>0</v>
      </c>
    </row>
    <row r="16" spans="1:13" s="3" customFormat="1" ht="47.25" customHeight="1" x14ac:dyDescent="0.2">
      <c r="A16" s="58" t="s">
        <v>8</v>
      </c>
      <c r="B16" s="59"/>
      <c r="C16" s="14">
        <f t="shared" ref="C16:J17" si="2">C17</f>
        <v>179880</v>
      </c>
      <c r="D16" s="14">
        <f t="shared" si="2"/>
        <v>179880</v>
      </c>
      <c r="E16" s="14">
        <f t="shared" si="2"/>
        <v>122882</v>
      </c>
      <c r="F16" s="14">
        <f t="shared" si="2"/>
        <v>179880</v>
      </c>
      <c r="G16" s="14">
        <f t="shared" si="2"/>
        <v>56998</v>
      </c>
      <c r="H16" s="14">
        <f t="shared" si="2"/>
        <v>0</v>
      </c>
      <c r="I16" s="14">
        <f t="shared" si="2"/>
        <v>0</v>
      </c>
      <c r="J16" s="14">
        <f t="shared" si="2"/>
        <v>0</v>
      </c>
    </row>
    <row r="17" spans="1:11" s="3" customFormat="1" ht="14.25" customHeight="1" x14ac:dyDescent="0.2">
      <c r="A17" s="56" t="s">
        <v>7</v>
      </c>
      <c r="B17" s="57"/>
      <c r="C17" s="13">
        <f>C18</f>
        <v>179880</v>
      </c>
      <c r="D17" s="13">
        <f t="shared" ref="D17" si="3">D18</f>
        <v>179880</v>
      </c>
      <c r="E17" s="13">
        <f t="shared" si="2"/>
        <v>122882</v>
      </c>
      <c r="F17" s="13">
        <f t="shared" si="2"/>
        <v>179880</v>
      </c>
      <c r="G17" s="13">
        <f t="shared" si="2"/>
        <v>56998</v>
      </c>
      <c r="H17" s="13">
        <f t="shared" si="2"/>
        <v>0</v>
      </c>
      <c r="I17" s="13">
        <f t="shared" si="2"/>
        <v>0</v>
      </c>
      <c r="J17" s="13">
        <f t="shared" si="2"/>
        <v>0</v>
      </c>
    </row>
    <row r="18" spans="1:11" s="27" customFormat="1" ht="14.25" customHeight="1" x14ac:dyDescent="0.2">
      <c r="A18" s="34"/>
      <c r="B18" s="35" t="s">
        <v>16</v>
      </c>
      <c r="C18" s="36">
        <v>179880</v>
      </c>
      <c r="D18" s="36">
        <v>179880</v>
      </c>
      <c r="E18" s="37">
        <v>122882</v>
      </c>
      <c r="F18" s="37">
        <v>179880</v>
      </c>
      <c r="G18" s="36">
        <v>56998</v>
      </c>
      <c r="H18" s="36">
        <v>0</v>
      </c>
      <c r="I18" s="36">
        <v>0</v>
      </c>
      <c r="J18" s="36">
        <v>0</v>
      </c>
      <c r="K18" s="38"/>
    </row>
    <row r="19" spans="1:11" s="3" customFormat="1" ht="30" customHeight="1" x14ac:dyDescent="0.2">
      <c r="A19" s="66" t="s">
        <v>9</v>
      </c>
      <c r="B19" s="67"/>
      <c r="C19" s="43">
        <f>C20+C33</f>
        <v>144373</v>
      </c>
      <c r="D19" s="43">
        <f t="shared" ref="D19:J19" si="4">D20+D33</f>
        <v>144373</v>
      </c>
      <c r="E19" s="43">
        <f t="shared" si="4"/>
        <v>128061</v>
      </c>
      <c r="F19" s="43">
        <f t="shared" si="4"/>
        <v>75813</v>
      </c>
      <c r="G19" s="43">
        <f t="shared" si="4"/>
        <v>0</v>
      </c>
      <c r="H19" s="43">
        <f t="shared" si="4"/>
        <v>56998</v>
      </c>
      <c r="I19" s="43">
        <f t="shared" si="4"/>
        <v>16312</v>
      </c>
      <c r="J19" s="43">
        <f t="shared" si="4"/>
        <v>11562</v>
      </c>
      <c r="K19" s="29"/>
    </row>
    <row r="20" spans="1:11" s="9" customFormat="1" ht="45" customHeight="1" x14ac:dyDescent="0.2">
      <c r="A20" s="58" t="s">
        <v>8</v>
      </c>
      <c r="B20" s="63"/>
      <c r="C20" s="7">
        <f>C21+C24+C30+C28</f>
        <v>126373</v>
      </c>
      <c r="D20" s="7">
        <f t="shared" ref="D20:J20" si="5">D21+D24+D30+D28</f>
        <v>126373</v>
      </c>
      <c r="E20" s="7">
        <f t="shared" si="5"/>
        <v>110061</v>
      </c>
      <c r="F20" s="7">
        <f t="shared" si="5"/>
        <v>75813</v>
      </c>
      <c r="G20" s="7">
        <f t="shared" si="5"/>
        <v>0</v>
      </c>
      <c r="H20" s="7">
        <f t="shared" si="5"/>
        <v>38998</v>
      </c>
      <c r="I20" s="7">
        <f t="shared" si="5"/>
        <v>16312</v>
      </c>
      <c r="J20" s="7">
        <f t="shared" si="5"/>
        <v>11562</v>
      </c>
      <c r="K20" s="30"/>
    </row>
    <row r="21" spans="1:11" s="9" customFormat="1" ht="30" customHeight="1" x14ac:dyDescent="0.2">
      <c r="A21" s="56" t="s">
        <v>15</v>
      </c>
      <c r="B21" s="56"/>
      <c r="C21" s="8">
        <f>C22+C23</f>
        <v>20373</v>
      </c>
      <c r="D21" s="8">
        <f t="shared" ref="D21:J21" si="6">D22+D23</f>
        <v>23373</v>
      </c>
      <c r="E21" s="8">
        <f t="shared" si="6"/>
        <v>17061</v>
      </c>
      <c r="F21" s="8">
        <f t="shared" si="6"/>
        <v>5732</v>
      </c>
      <c r="G21" s="8">
        <f t="shared" si="6"/>
        <v>0</v>
      </c>
      <c r="H21" s="8">
        <f t="shared" si="6"/>
        <v>11329</v>
      </c>
      <c r="I21" s="8">
        <f t="shared" si="6"/>
        <v>3312</v>
      </c>
      <c r="J21" s="8">
        <f t="shared" si="6"/>
        <v>6312</v>
      </c>
    </row>
    <row r="22" spans="1:11" s="27" customFormat="1" ht="14.25" x14ac:dyDescent="0.2">
      <c r="A22" s="34"/>
      <c r="B22" s="35" t="s">
        <v>17</v>
      </c>
      <c r="C22" s="37">
        <f>E22+J22+G22</f>
        <v>20373</v>
      </c>
      <c r="D22" s="37">
        <v>20373</v>
      </c>
      <c r="E22" s="37">
        <v>17061</v>
      </c>
      <c r="F22" s="37">
        <v>5732</v>
      </c>
      <c r="G22" s="37">
        <v>0</v>
      </c>
      <c r="H22" s="37">
        <v>11329</v>
      </c>
      <c r="I22" s="37">
        <v>3312</v>
      </c>
      <c r="J22" s="37">
        <v>3312</v>
      </c>
    </row>
    <row r="23" spans="1:11" s="27" customFormat="1" ht="14.25" x14ac:dyDescent="0.2">
      <c r="A23" s="34"/>
      <c r="B23" s="35" t="s">
        <v>36</v>
      </c>
      <c r="C23" s="37">
        <v>0</v>
      </c>
      <c r="D23" s="37">
        <v>3000</v>
      </c>
      <c r="E23" s="37"/>
      <c r="F23" s="37"/>
      <c r="G23" s="37"/>
      <c r="H23" s="37"/>
      <c r="I23" s="37">
        <v>0</v>
      </c>
      <c r="J23" s="37">
        <v>3000</v>
      </c>
    </row>
    <row r="24" spans="1:11" s="3" customFormat="1" ht="30" customHeight="1" x14ac:dyDescent="0.2">
      <c r="A24" s="48" t="s">
        <v>10</v>
      </c>
      <c r="B24" s="49"/>
      <c r="C24" s="10">
        <f t="shared" ref="C24:J24" si="7">C25</f>
        <v>60000</v>
      </c>
      <c r="D24" s="10">
        <f t="shared" si="7"/>
        <v>60400</v>
      </c>
      <c r="E24" s="10">
        <f t="shared" si="7"/>
        <v>60000</v>
      </c>
      <c r="F24" s="10">
        <f t="shared" si="7"/>
        <v>43614</v>
      </c>
      <c r="G24" s="10">
        <f t="shared" si="7"/>
        <v>0</v>
      </c>
      <c r="H24" s="10">
        <f t="shared" si="7"/>
        <v>16386</v>
      </c>
      <c r="I24" s="10">
        <f t="shared" si="7"/>
        <v>0</v>
      </c>
      <c r="J24" s="10">
        <f t="shared" si="7"/>
        <v>400</v>
      </c>
    </row>
    <row r="25" spans="1:11" s="3" customFormat="1" ht="15" x14ac:dyDescent="0.2">
      <c r="A25" s="48" t="s">
        <v>7</v>
      </c>
      <c r="B25" s="49"/>
      <c r="C25" s="10">
        <f t="shared" ref="C25:J25" si="8">C26+C27</f>
        <v>60000</v>
      </c>
      <c r="D25" s="10">
        <f t="shared" si="8"/>
        <v>60400</v>
      </c>
      <c r="E25" s="10">
        <f t="shared" si="8"/>
        <v>60000</v>
      </c>
      <c r="F25" s="10">
        <f t="shared" si="8"/>
        <v>43614</v>
      </c>
      <c r="G25" s="10">
        <f t="shared" si="8"/>
        <v>0</v>
      </c>
      <c r="H25" s="10">
        <f t="shared" si="8"/>
        <v>16386</v>
      </c>
      <c r="I25" s="10">
        <f t="shared" si="8"/>
        <v>0</v>
      </c>
      <c r="J25" s="10">
        <f t="shared" si="8"/>
        <v>400</v>
      </c>
    </row>
    <row r="26" spans="1:11" s="3" customFormat="1" ht="14.25" x14ac:dyDescent="0.2">
      <c r="A26" s="5"/>
      <c r="B26" s="6" t="s">
        <v>26</v>
      </c>
      <c r="C26" s="11">
        <v>60000</v>
      </c>
      <c r="D26" s="11">
        <v>60000</v>
      </c>
      <c r="E26" s="11">
        <v>60000</v>
      </c>
      <c r="F26" s="11">
        <v>43614</v>
      </c>
      <c r="G26" s="11">
        <v>0</v>
      </c>
      <c r="H26" s="11">
        <v>16386</v>
      </c>
      <c r="I26" s="11"/>
      <c r="J26" s="11"/>
    </row>
    <row r="27" spans="1:11" s="27" customFormat="1" ht="21" customHeight="1" x14ac:dyDescent="0.2">
      <c r="A27" s="39"/>
      <c r="B27" s="40" t="s">
        <v>31</v>
      </c>
      <c r="C27" s="36">
        <v>0</v>
      </c>
      <c r="D27" s="36">
        <v>400</v>
      </c>
      <c r="E27" s="36"/>
      <c r="F27" s="36"/>
      <c r="G27" s="36"/>
      <c r="H27" s="36"/>
      <c r="I27" s="36">
        <v>0</v>
      </c>
      <c r="J27" s="36">
        <v>400</v>
      </c>
    </row>
    <row r="28" spans="1:11" s="3" customFormat="1" ht="17.25" customHeight="1" x14ac:dyDescent="0.2">
      <c r="A28" s="48" t="s">
        <v>29</v>
      </c>
      <c r="B28" s="49"/>
      <c r="C28" s="13">
        <f>C29</f>
        <v>13000</v>
      </c>
      <c r="D28" s="13">
        <f t="shared" ref="D28:J28" si="9">D29</f>
        <v>13000</v>
      </c>
      <c r="E28" s="13">
        <f t="shared" si="9"/>
        <v>0</v>
      </c>
      <c r="F28" s="13">
        <f t="shared" si="9"/>
        <v>13000</v>
      </c>
      <c r="G28" s="13">
        <f t="shared" si="9"/>
        <v>0</v>
      </c>
      <c r="H28" s="13">
        <f t="shared" si="9"/>
        <v>0</v>
      </c>
      <c r="I28" s="13">
        <f t="shared" si="9"/>
        <v>13000</v>
      </c>
      <c r="J28" s="13">
        <f t="shared" si="9"/>
        <v>0</v>
      </c>
    </row>
    <row r="29" spans="1:11" s="27" customFormat="1" ht="20.25" customHeight="1" x14ac:dyDescent="0.2">
      <c r="A29" s="41"/>
      <c r="B29" s="35" t="s">
        <v>27</v>
      </c>
      <c r="C29" s="36">
        <v>13000</v>
      </c>
      <c r="D29" s="36">
        <v>13000</v>
      </c>
      <c r="E29" s="37">
        <v>0</v>
      </c>
      <c r="F29" s="37">
        <v>13000</v>
      </c>
      <c r="G29" s="37"/>
      <c r="H29" s="37"/>
      <c r="I29" s="37">
        <v>13000</v>
      </c>
      <c r="J29" s="37">
        <v>0</v>
      </c>
    </row>
    <row r="30" spans="1:11" s="3" customFormat="1" ht="15" x14ac:dyDescent="0.2">
      <c r="A30" s="54" t="s">
        <v>23</v>
      </c>
      <c r="B30" s="55"/>
      <c r="C30" s="10">
        <f t="shared" ref="C30:J30" si="10">C31+C32</f>
        <v>33000</v>
      </c>
      <c r="D30" s="10">
        <f t="shared" si="10"/>
        <v>29600</v>
      </c>
      <c r="E30" s="10">
        <f t="shared" si="10"/>
        <v>33000</v>
      </c>
      <c r="F30" s="10">
        <f t="shared" si="10"/>
        <v>13467</v>
      </c>
      <c r="G30" s="10">
        <f t="shared" si="10"/>
        <v>0</v>
      </c>
      <c r="H30" s="10">
        <f t="shared" si="10"/>
        <v>11283</v>
      </c>
      <c r="I30" s="10">
        <f t="shared" si="10"/>
        <v>0</v>
      </c>
      <c r="J30" s="10">
        <f t="shared" si="10"/>
        <v>4850</v>
      </c>
      <c r="K30" s="28"/>
    </row>
    <row r="31" spans="1:11" s="27" customFormat="1" ht="24.75" customHeight="1" x14ac:dyDescent="0.2">
      <c r="A31" s="35"/>
      <c r="B31" s="35" t="s">
        <v>24</v>
      </c>
      <c r="C31" s="37">
        <v>13000</v>
      </c>
      <c r="D31" s="37">
        <v>12600</v>
      </c>
      <c r="E31" s="37">
        <v>13000</v>
      </c>
      <c r="F31" s="37">
        <v>0</v>
      </c>
      <c r="G31" s="37">
        <v>0</v>
      </c>
      <c r="H31" s="37">
        <v>7750</v>
      </c>
      <c r="I31" s="37">
        <v>0</v>
      </c>
      <c r="J31" s="37">
        <v>4850</v>
      </c>
    </row>
    <row r="32" spans="1:11" s="27" customFormat="1" ht="24.75" customHeight="1" x14ac:dyDescent="0.2">
      <c r="A32" s="35"/>
      <c r="B32" s="35" t="s">
        <v>28</v>
      </c>
      <c r="C32" s="37">
        <v>20000</v>
      </c>
      <c r="D32" s="37">
        <v>17000</v>
      </c>
      <c r="E32" s="37">
        <v>20000</v>
      </c>
      <c r="F32" s="37">
        <v>13467</v>
      </c>
      <c r="G32" s="37">
        <v>0</v>
      </c>
      <c r="H32" s="37">
        <v>3533</v>
      </c>
      <c r="I32" s="37"/>
      <c r="J32" s="37"/>
    </row>
    <row r="33" spans="1:10" s="3" customFormat="1" ht="30" customHeight="1" x14ac:dyDescent="0.2">
      <c r="A33" s="58" t="s">
        <v>11</v>
      </c>
      <c r="B33" s="59"/>
      <c r="C33" s="12">
        <f>C34</f>
        <v>18000</v>
      </c>
      <c r="D33" s="12">
        <f t="shared" ref="D33:J33" si="11">D34</f>
        <v>18000</v>
      </c>
      <c r="E33" s="12">
        <f t="shared" si="11"/>
        <v>18000</v>
      </c>
      <c r="F33" s="12">
        <f t="shared" si="11"/>
        <v>0</v>
      </c>
      <c r="G33" s="12">
        <f t="shared" si="11"/>
        <v>0</v>
      </c>
      <c r="H33" s="12">
        <f t="shared" si="11"/>
        <v>18000</v>
      </c>
      <c r="I33" s="12">
        <f t="shared" si="11"/>
        <v>0</v>
      </c>
      <c r="J33" s="12">
        <f t="shared" si="11"/>
        <v>0</v>
      </c>
    </row>
    <row r="34" spans="1:10" s="3" customFormat="1" ht="15" customHeight="1" x14ac:dyDescent="0.2">
      <c r="A34" s="54" t="s">
        <v>23</v>
      </c>
      <c r="B34" s="55"/>
      <c r="C34" s="13">
        <f>C35</f>
        <v>18000</v>
      </c>
      <c r="D34" s="13">
        <f t="shared" ref="D34:J34" si="12">D35</f>
        <v>18000</v>
      </c>
      <c r="E34" s="13">
        <f t="shared" si="12"/>
        <v>18000</v>
      </c>
      <c r="F34" s="13">
        <f t="shared" si="12"/>
        <v>0</v>
      </c>
      <c r="G34" s="13">
        <f t="shared" si="12"/>
        <v>0</v>
      </c>
      <c r="H34" s="13">
        <f t="shared" si="12"/>
        <v>18000</v>
      </c>
      <c r="I34" s="13">
        <f t="shared" si="12"/>
        <v>0</v>
      </c>
      <c r="J34" s="13">
        <f t="shared" si="12"/>
        <v>0</v>
      </c>
    </row>
    <row r="35" spans="1:10" s="27" customFormat="1" ht="28.5" customHeight="1" x14ac:dyDescent="0.2">
      <c r="A35" s="34"/>
      <c r="B35" s="35" t="s">
        <v>25</v>
      </c>
      <c r="C35" s="36">
        <v>18000</v>
      </c>
      <c r="D35" s="36">
        <v>18000</v>
      </c>
      <c r="E35" s="37">
        <v>18000</v>
      </c>
      <c r="F35" s="37">
        <v>0</v>
      </c>
      <c r="G35" s="36">
        <v>0</v>
      </c>
      <c r="H35" s="36">
        <v>18000</v>
      </c>
      <c r="I35" s="36"/>
      <c r="J35" s="36"/>
    </row>
    <row r="36" spans="1:10" s="3" customFormat="1" ht="30" customHeight="1" x14ac:dyDescent="0.2">
      <c r="A36" s="51" t="s">
        <v>12</v>
      </c>
      <c r="B36" s="51"/>
      <c r="C36" s="44">
        <f>C37</f>
        <v>9500</v>
      </c>
      <c r="D36" s="44">
        <f t="shared" ref="D36:J36" si="13">D37</f>
        <v>9500</v>
      </c>
      <c r="E36" s="44">
        <f t="shared" si="13"/>
        <v>9500</v>
      </c>
      <c r="F36" s="44">
        <f t="shared" si="13"/>
        <v>4750</v>
      </c>
      <c r="G36" s="44">
        <f t="shared" si="13"/>
        <v>0</v>
      </c>
      <c r="H36" s="44">
        <f t="shared" si="13"/>
        <v>0</v>
      </c>
      <c r="I36" s="44">
        <f t="shared" si="13"/>
        <v>0</v>
      </c>
      <c r="J36" s="44">
        <f t="shared" si="13"/>
        <v>4750</v>
      </c>
    </row>
    <row r="37" spans="1:10" s="3" customFormat="1" ht="15" x14ac:dyDescent="0.2">
      <c r="A37" s="52" t="s">
        <v>6</v>
      </c>
      <c r="B37" s="53"/>
      <c r="C37" s="12">
        <f t="shared" ref="C37:J38" si="14">C38</f>
        <v>9500</v>
      </c>
      <c r="D37" s="12">
        <f t="shared" si="14"/>
        <v>9500</v>
      </c>
      <c r="E37" s="12">
        <f t="shared" si="14"/>
        <v>9500</v>
      </c>
      <c r="F37" s="12">
        <f t="shared" si="14"/>
        <v>4750</v>
      </c>
      <c r="G37" s="12">
        <f t="shared" si="14"/>
        <v>0</v>
      </c>
      <c r="H37" s="12">
        <f t="shared" si="14"/>
        <v>0</v>
      </c>
      <c r="I37" s="12">
        <f t="shared" si="14"/>
        <v>0</v>
      </c>
      <c r="J37" s="12">
        <f t="shared" si="14"/>
        <v>4750</v>
      </c>
    </row>
    <row r="38" spans="1:10" s="3" customFormat="1" ht="15" x14ac:dyDescent="0.2">
      <c r="A38" s="56" t="s">
        <v>13</v>
      </c>
      <c r="B38" s="57"/>
      <c r="C38" s="13">
        <f>C39</f>
        <v>9500</v>
      </c>
      <c r="D38" s="13">
        <f t="shared" ref="D38" si="15">D39</f>
        <v>9500</v>
      </c>
      <c r="E38" s="13">
        <f t="shared" si="14"/>
        <v>9500</v>
      </c>
      <c r="F38" s="13">
        <f t="shared" si="14"/>
        <v>4750</v>
      </c>
      <c r="G38" s="13">
        <f t="shared" si="14"/>
        <v>0</v>
      </c>
      <c r="H38" s="13">
        <f t="shared" si="14"/>
        <v>0</v>
      </c>
      <c r="I38" s="13">
        <f t="shared" si="14"/>
        <v>0</v>
      </c>
      <c r="J38" s="13">
        <f t="shared" si="14"/>
        <v>4750</v>
      </c>
    </row>
    <row r="39" spans="1:10" s="27" customFormat="1" ht="14.25" x14ac:dyDescent="0.2">
      <c r="A39" s="42"/>
      <c r="B39" s="35" t="s">
        <v>30</v>
      </c>
      <c r="C39" s="36">
        <v>9500</v>
      </c>
      <c r="D39" s="36">
        <v>9500</v>
      </c>
      <c r="E39" s="36">
        <v>9500</v>
      </c>
      <c r="F39" s="36">
        <v>4750</v>
      </c>
      <c r="G39" s="36">
        <v>0</v>
      </c>
      <c r="H39" s="36"/>
      <c r="I39" s="36">
        <v>0</v>
      </c>
      <c r="J39" s="36">
        <v>4750</v>
      </c>
    </row>
    <row r="40" spans="1:10" s="27" customFormat="1" ht="15.75" customHeight="1" x14ac:dyDescent="0.2">
      <c r="A40" s="23"/>
      <c r="B40" s="24"/>
      <c r="C40" s="25"/>
      <c r="D40" s="25"/>
      <c r="E40" s="26"/>
      <c r="F40" s="26"/>
      <c r="G40" s="26"/>
      <c r="H40" s="26"/>
      <c r="I40" s="26"/>
      <c r="J40" s="26"/>
    </row>
    <row r="41" spans="1:10" s="3" customFormat="1" ht="9.75" customHeight="1" x14ac:dyDescent="0.2">
      <c r="A41" s="18"/>
      <c r="B41" s="19"/>
      <c r="C41" s="20"/>
      <c r="D41" s="20"/>
      <c r="E41" s="21"/>
      <c r="F41" s="21"/>
      <c r="G41" s="21"/>
      <c r="H41" s="21"/>
      <c r="I41" s="21"/>
      <c r="J41" s="21"/>
    </row>
    <row r="42" spans="1:10" ht="19.5" customHeight="1" x14ac:dyDescent="0.25">
      <c r="G42" s="4"/>
      <c r="H42" s="4"/>
      <c r="I42" s="4"/>
    </row>
    <row r="43" spans="1:10" ht="15.75" x14ac:dyDescent="0.25">
      <c r="F43" s="1" t="s">
        <v>37</v>
      </c>
      <c r="G43" s="4"/>
      <c r="H43" s="4"/>
      <c r="I43" s="4"/>
    </row>
    <row r="44" spans="1:10" ht="15.75" x14ac:dyDescent="0.25">
      <c r="G44" s="4"/>
      <c r="H44" s="4" t="s">
        <v>38</v>
      </c>
      <c r="I44" s="4"/>
    </row>
    <row r="45" spans="1:10" ht="15" x14ac:dyDescent="0.25">
      <c r="G45" s="50"/>
      <c r="H45" s="50"/>
      <c r="I45" s="50"/>
      <c r="J45" s="50"/>
    </row>
    <row r="46" spans="1:10" ht="15.75" x14ac:dyDescent="0.25">
      <c r="G46" s="4"/>
      <c r="H46" s="4"/>
      <c r="I46" s="4"/>
    </row>
    <row r="47" spans="1:10" ht="15.75" x14ac:dyDescent="0.25">
      <c r="G47" s="4"/>
      <c r="H47" s="4"/>
      <c r="I47" s="4"/>
    </row>
    <row r="48" spans="1:10" x14ac:dyDescent="0.2">
      <c r="B48" s="1"/>
    </row>
    <row r="49" spans="2:10" x14ac:dyDescent="0.2">
      <c r="B49" s="15"/>
    </row>
    <row r="50" spans="2:10" x14ac:dyDescent="0.2">
      <c r="B50" s="15"/>
    </row>
    <row r="51" spans="2:10" x14ac:dyDescent="0.2">
      <c r="B51" s="16"/>
      <c r="C51" s="17"/>
      <c r="D51" s="17"/>
      <c r="E51" s="17"/>
      <c r="F51" s="17"/>
      <c r="G51" s="17"/>
      <c r="H51" s="17"/>
      <c r="I51" s="17"/>
      <c r="J51" s="17"/>
    </row>
    <row r="52" spans="2:10" x14ac:dyDescent="0.2">
      <c r="B52" s="16"/>
      <c r="C52" s="17"/>
      <c r="D52" s="17"/>
      <c r="E52" s="17"/>
      <c r="F52" s="17"/>
      <c r="G52" s="17"/>
      <c r="H52" s="17"/>
      <c r="I52" s="17"/>
      <c r="J52" s="17"/>
    </row>
    <row r="53" spans="2:10" x14ac:dyDescent="0.2">
      <c r="B53" s="16"/>
      <c r="C53" s="17"/>
      <c r="D53" s="17"/>
      <c r="E53" s="17"/>
      <c r="F53" s="17"/>
      <c r="G53" s="17"/>
      <c r="H53" s="17"/>
      <c r="I53" s="17"/>
      <c r="J53" s="17"/>
    </row>
    <row r="54" spans="2:10" x14ac:dyDescent="0.2">
      <c r="B54" s="1"/>
    </row>
    <row r="55" spans="2:10" x14ac:dyDescent="0.2">
      <c r="B55" s="15"/>
    </row>
    <row r="56" spans="2:10" x14ac:dyDescent="0.2">
      <c r="B56" s="15"/>
    </row>
    <row r="57" spans="2:10" x14ac:dyDescent="0.2">
      <c r="B57" s="16"/>
    </row>
    <row r="58" spans="2:10" x14ac:dyDescent="0.2">
      <c r="B58" s="16"/>
    </row>
    <row r="59" spans="2:10" x14ac:dyDescent="0.2">
      <c r="B59" s="16"/>
    </row>
    <row r="60" spans="2:10" x14ac:dyDescent="0.2">
      <c r="B60" s="1"/>
    </row>
    <row r="61" spans="2:10" x14ac:dyDescent="0.2">
      <c r="B61" s="15"/>
    </row>
    <row r="62" spans="2:10" x14ac:dyDescent="0.2">
      <c r="B62" s="15"/>
    </row>
    <row r="63" spans="2:10" x14ac:dyDescent="0.2">
      <c r="B63" s="16"/>
    </row>
    <row r="64" spans="2:10" x14ac:dyDescent="0.2">
      <c r="B64" s="16"/>
    </row>
    <row r="65" spans="2:2" x14ac:dyDescent="0.2">
      <c r="B65" s="16"/>
    </row>
  </sheetData>
  <mergeCells count="28">
    <mergeCell ref="A2:J2"/>
    <mergeCell ref="A4:J4"/>
    <mergeCell ref="A6:J6"/>
    <mergeCell ref="E10:J10"/>
    <mergeCell ref="A21:B21"/>
    <mergeCell ref="A20:B20"/>
    <mergeCell ref="A7:J7"/>
    <mergeCell ref="A15:B15"/>
    <mergeCell ref="A19:B19"/>
    <mergeCell ref="A14:B14"/>
    <mergeCell ref="A16:B16"/>
    <mergeCell ref="A17:B17"/>
    <mergeCell ref="E11:F11"/>
    <mergeCell ref="G11:H11"/>
    <mergeCell ref="I11:J11"/>
    <mergeCell ref="C10:D11"/>
    <mergeCell ref="A10:A12"/>
    <mergeCell ref="B10:B12"/>
    <mergeCell ref="A24:B24"/>
    <mergeCell ref="G45:J45"/>
    <mergeCell ref="A36:B36"/>
    <mergeCell ref="A37:B37"/>
    <mergeCell ref="A25:B25"/>
    <mergeCell ref="A30:B30"/>
    <mergeCell ref="A38:B38"/>
    <mergeCell ref="A28:B28"/>
    <mergeCell ref="A34:B34"/>
    <mergeCell ref="A33:B33"/>
  </mergeCells>
  <phoneticPr fontId="2" type="noConversion"/>
  <pageMargins left="0.77812499999999996" right="0.25" top="0.53437500000000004" bottom="0.76145833333333335" header="0.3" footer="0.3"/>
  <pageSetup paperSize="9" scale="90" fitToHeight="33" orientation="landscape" r:id="rId1"/>
  <headerFooter alignWithMargins="0">
    <oddFooter>&amp;R&amp;D</oddFooter>
  </headerFooter>
  <rowBreaks count="1" manualBreakCount="1">
    <brk id="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Лист7</vt:lpstr>
      <vt:lpstr>Лист7!Област_печат</vt:lpstr>
      <vt:lpstr>Лист7!Печат_заглавия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Petkova</cp:lastModifiedBy>
  <cp:lastPrinted>2016-11-25T11:09:46Z</cp:lastPrinted>
  <dcterms:created xsi:type="dcterms:W3CDTF">2011-02-04T13:24:36Z</dcterms:created>
  <dcterms:modified xsi:type="dcterms:W3CDTF">2016-12-01T11:51:56Z</dcterms:modified>
</cp:coreProperties>
</file>